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W:\Lucyna\Usługi i Dostawy\2026\hydraulik\"/>
    </mc:Choice>
  </mc:AlternateContent>
  <xr:revisionPtr revIDLastSave="0" documentId="8_{99FC446D-C766-4A23-BF76-700B440403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I 2024-25" sheetId="11" r:id="rId1"/>
  </sheets>
  <definedNames>
    <definedName name="_xlnm.Print_Area" localSheetId="0">'KI 2024-25'!$A$1:$F$32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1" l="1"/>
  <c r="F7" i="11" l="1"/>
  <c r="F8" i="11"/>
  <c r="F9" i="11"/>
  <c r="F10" i="11"/>
  <c r="F11" i="11"/>
  <c r="F12" i="11"/>
  <c r="F13" i="11"/>
  <c r="F19" i="11"/>
  <c r="F20" i="11"/>
  <c r="F21" i="11"/>
  <c r="F23" i="11" l="1"/>
  <c r="F6" i="11"/>
  <c r="F15" i="11" s="1"/>
  <c r="F24" i="11" l="1"/>
  <c r="F25" i="11"/>
  <c r="F16" i="11"/>
  <c r="F17" i="11" s="1"/>
  <c r="F28" i="11" l="1"/>
  <c r="F29" i="11" s="1"/>
</calcChain>
</file>

<file path=xl/sharedStrings.xml><?xml version="1.0" encoding="utf-8"?>
<sst xmlns="http://schemas.openxmlformats.org/spreadsheetml/2006/main" count="48" uniqueCount="33">
  <si>
    <t>Lp.</t>
  </si>
  <si>
    <t>Wartość (netto)</t>
  </si>
  <si>
    <t>Razem netto:</t>
  </si>
  <si>
    <t>Razem brutto:</t>
  </si>
  <si>
    <t>Jednostka miary</t>
  </si>
  <si>
    <t>rbh</t>
  </si>
  <si>
    <t>VAT 23%:</t>
  </si>
  <si>
    <t>Kosztorys ofertowy</t>
  </si>
  <si>
    <t>Załącznik nr 3</t>
  </si>
  <si>
    <t xml:space="preserve">
Cena jednostkowa (netto)</t>
  </si>
  <si>
    <t>szt.</t>
  </si>
  <si>
    <t>Część nr 1:</t>
  </si>
  <si>
    <t>Część nr 2:</t>
  </si>
  <si>
    <t>Wyszczególnienie usług</t>
  </si>
  <si>
    <r>
      <rPr>
        <b/>
        <sz val="9"/>
        <rFont val="Verdana"/>
        <family val="2"/>
        <charset val="238"/>
      </rPr>
      <t>Awarie i naprawy</t>
    </r>
    <r>
      <rPr>
        <sz val="9"/>
        <rFont val="Verdana"/>
        <family val="2"/>
        <charset val="238"/>
      </rPr>
      <t xml:space="preserve"> stawka rbh w  Lokalizacja od 1 do 3</t>
    </r>
  </si>
  <si>
    <t>Ilość rbh w m-cu</t>
  </si>
  <si>
    <r>
      <rPr>
        <b/>
        <sz val="9"/>
        <rFont val="Verdana"/>
        <family val="2"/>
        <charset val="238"/>
      </rPr>
      <t>Awarie i naprawy</t>
    </r>
    <r>
      <rPr>
        <sz val="9"/>
        <rFont val="Verdana"/>
        <family val="2"/>
        <charset val="238"/>
      </rPr>
      <t xml:space="preserve"> stawka rbh w   Lokalizacja 1 </t>
    </r>
  </si>
  <si>
    <t>* Wszystkie pozycje kosztorysu muszą zawierać cenę robocizny, dojazdu, sprzętu i niezbędnych urządzeń.</t>
  </si>
  <si>
    <t>** Uwaga - należy wypełnić kolumnę z cenami jednostkowymi, reszta wypełnia się sama.</t>
  </si>
  <si>
    <t>Przewidywana wartość materiałów użytych do napraw i awarii (limit)</t>
  </si>
  <si>
    <r>
      <rPr>
        <b/>
        <sz val="9"/>
        <color theme="1"/>
        <rFont val="Verdana"/>
        <family val="2"/>
        <charset val="238"/>
      </rPr>
      <t>Roczny przegląd instalacji gazowej</t>
    </r>
    <r>
      <rPr>
        <sz val="9"/>
        <color theme="1"/>
        <rFont val="Verdana"/>
        <family val="2"/>
        <charset val="238"/>
      </rPr>
      <t xml:space="preserve"> w budynku GDDKiA ul. Bohaterów Westerplatte 31, 65 – 950 Zielona Góra</t>
    </r>
    <r>
      <rPr>
        <b/>
        <sz val="8"/>
        <color theme="1"/>
        <rFont val="Verdana"/>
        <family val="2"/>
        <charset val="238"/>
      </rPr>
      <t xml:space="preserve"> (wrzesień 2026 roku)</t>
    </r>
  </si>
  <si>
    <r>
      <rPr>
        <b/>
        <sz val="9"/>
        <color theme="1"/>
        <rFont val="Verdana"/>
        <family val="2"/>
        <charset val="238"/>
      </rPr>
      <t>Roczny przegląd instalacji gazowej w Laboratorium Drogowym</t>
    </r>
    <r>
      <rPr>
        <sz val="9"/>
        <color theme="1"/>
        <rFont val="Verdana"/>
        <family val="2"/>
        <charset val="238"/>
      </rPr>
      <t xml:space="preserve"> w Zielonej Górze, ul. Racula – Wierzbowa 6, 66 – 004 Zielona Góra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</si>
  <si>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instalacji gazowe</t>
    </r>
    <r>
      <rPr>
        <sz val="9"/>
        <color theme="1"/>
        <rFont val="Verdana"/>
        <family val="2"/>
        <charset val="238"/>
      </rPr>
      <t xml:space="preserve">j w budynku GDDKiA w Zielonej Górze, ul. </t>
    </r>
    <r>
      <rPr>
        <b/>
        <sz val="9"/>
        <color theme="1"/>
        <rFont val="Verdana"/>
        <family val="2"/>
        <charset val="238"/>
      </rPr>
      <t xml:space="preserve">Racula – Wierzbowa </t>
    </r>
    <r>
      <rPr>
        <sz val="9"/>
        <color theme="1"/>
        <rFont val="Verdana"/>
        <family val="2"/>
        <charset val="238"/>
      </rPr>
      <t xml:space="preserve">6, 66 – 004 Zielona Góra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</si>
  <si>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kotłów centralnego ogrzewania</t>
    </r>
    <r>
      <rPr>
        <sz val="9"/>
        <color theme="1"/>
        <rFont val="Verdana"/>
        <family val="2"/>
        <charset val="238"/>
      </rPr>
      <t xml:space="preserve"> w budynku GDDKiA ul. Bohaterów Westerplatte 31, 65 – 950 </t>
    </r>
    <r>
      <rPr>
        <b/>
        <sz val="9"/>
        <color theme="1"/>
        <rFont val="Verdana"/>
        <family val="2"/>
        <charset val="238"/>
      </rPr>
      <t>Zielona Góra</t>
    </r>
    <r>
      <rPr>
        <sz val="9"/>
        <color theme="1"/>
        <rFont val="Verdana"/>
        <family val="2"/>
        <charset val="238"/>
      </rPr>
      <t>,  2 szt. Oddział</t>
    </r>
    <r>
      <rPr>
        <b/>
        <sz val="8"/>
        <color theme="1"/>
        <rFont val="Verdana"/>
        <family val="2"/>
        <charset val="238"/>
      </rPr>
      <t xml:space="preserve">           (wrzesień 2026 roku)</t>
    </r>
  </si>
  <si>
    <r>
      <rPr>
        <b/>
        <sz val="9"/>
        <color theme="1"/>
        <rFont val="Verdana"/>
        <family val="2"/>
        <charset val="238"/>
      </rPr>
      <t>Roczny przegląd kotłów centralnego ogrzewania w Laboratorium Drogowym</t>
    </r>
    <r>
      <rPr>
        <sz val="9"/>
        <color theme="1"/>
        <rFont val="Verdana"/>
        <family val="2"/>
        <charset val="238"/>
      </rPr>
      <t xml:space="preserve"> w Zielonej Górze, ul. Racula – Wierzbowa 6,       66 – 004 Zielona Góra                     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</si>
  <si>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kotłów centralnego ogrzewania</t>
    </r>
    <r>
      <rPr>
        <sz val="9"/>
        <color theme="1"/>
        <rFont val="Verdana"/>
        <family val="2"/>
        <charset val="238"/>
      </rPr>
      <t xml:space="preserve"> w budynku GDDKiA w Zielonej Górze, ul. </t>
    </r>
    <r>
      <rPr>
        <b/>
        <sz val="9"/>
        <color theme="1"/>
        <rFont val="Verdana"/>
        <family val="2"/>
        <charset val="238"/>
      </rPr>
      <t>Racula – Wierzbowa</t>
    </r>
    <r>
      <rPr>
        <sz val="9"/>
        <color theme="1"/>
        <rFont val="Verdana"/>
        <family val="2"/>
        <charset val="238"/>
      </rPr>
      <t xml:space="preserve"> 6, 66 – 004 Zielona Góra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</si>
  <si>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instalacji solarnej w Laboratorium Drogowym</t>
    </r>
    <r>
      <rPr>
        <sz val="9"/>
        <color theme="1"/>
        <rFont val="Verdana"/>
        <family val="2"/>
        <charset val="238"/>
      </rPr>
      <t xml:space="preserve"> w Zielonej Górze, ul. Racula – Wierzbowa 6,       66 – 004 Zielona Góra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</si>
  <si>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instalacji gazowej</t>
    </r>
    <r>
      <rPr>
        <sz val="9"/>
        <color theme="1"/>
        <rFont val="Verdana"/>
        <family val="2"/>
        <charset val="238"/>
      </rPr>
      <t xml:space="preserve"> w budynku GDDKiA ul. Sobieskiego 14,                66 – 200 </t>
    </r>
    <r>
      <rPr>
        <b/>
        <sz val="9"/>
        <color theme="1"/>
        <rFont val="Verdana"/>
        <family val="2"/>
        <charset val="238"/>
      </rPr>
      <t>Świebodzin</t>
    </r>
    <r>
      <rPr>
        <sz val="9"/>
        <color theme="1"/>
        <rFont val="Verdana"/>
        <family val="2"/>
        <charset val="238"/>
      </rPr>
      <t xml:space="preserve">                          </t>
    </r>
    <r>
      <rPr>
        <b/>
        <sz val="8"/>
        <color theme="1"/>
        <rFont val="Verdana"/>
        <family val="2"/>
        <charset val="238"/>
      </rPr>
      <t>(wrzesień 2026 roku)</t>
    </r>
  </si>
  <si>
    <r>
      <rPr>
        <b/>
        <sz val="9"/>
        <color theme="1"/>
        <rFont val="Verdana"/>
        <family val="2"/>
        <charset val="238"/>
      </rPr>
      <t>Roczny przegląd kotłów centralnego ogrzewania</t>
    </r>
    <r>
      <rPr>
        <sz val="9"/>
        <color theme="1"/>
        <rFont val="Verdana"/>
        <family val="2"/>
        <charset val="238"/>
      </rPr>
      <t xml:space="preserve"> w budynku GDDKiA ul. Sobieskiego 14, 66 – 200 </t>
    </r>
    <r>
      <rPr>
        <b/>
        <sz val="9"/>
        <color theme="1"/>
        <rFont val="Verdana"/>
        <family val="2"/>
        <charset val="238"/>
      </rPr>
      <t xml:space="preserve">Świebodzin      </t>
    </r>
    <r>
      <rPr>
        <b/>
        <sz val="8"/>
        <color theme="1"/>
        <rFont val="Verdana"/>
        <family val="2"/>
        <charset val="238"/>
      </rPr>
      <t xml:space="preserve">(wrzesień 2026 roku) </t>
    </r>
    <r>
      <rPr>
        <b/>
        <sz val="9"/>
        <color theme="1"/>
        <rFont val="Verdana"/>
        <family val="2"/>
        <charset val="238"/>
      </rPr>
      <t xml:space="preserve">     </t>
    </r>
  </si>
  <si>
    <t>Część 1</t>
  </si>
  <si>
    <t>Razem całość netto:</t>
  </si>
  <si>
    <t>Razem całość brutto:</t>
  </si>
  <si>
    <t>„Świadczenie usług w zakresie napraw i konserwacji centralnego ogrzewania 
w obiektach należących do GDDKiA Oddział w Zielonej Górze z podziałem na 2 części”.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</si>
</sst>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/>
    <xf numFmtId="164" fontId="4" fillId="0" borderId="1" xfId="0" applyNumberFormat="1" applyFont="1" applyBorder="1"/>
    <xf numFmtId="0" fontId="4" fillId="0" borderId="0" xfId="0" applyFont="1"/>
    <xf numFmtId="164" fontId="4" fillId="2" borderId="1" xfId="0" applyNumberFormat="1" applyFont="1" applyFill="1" applyBorder="1"/>
    <xf numFmtId="0" fontId="6" fillId="0" borderId="6" xfId="0" applyFont="1" applyBorder="1" applyAlignment="1">
      <alignment horizontal="center"/>
    </xf>
    <xf numFmtId="164" fontId="6" fillId="0" borderId="6" xfId="0" applyNumberFormat="1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2" borderId="1" xfId="0" applyFont="1" applyFill="1" applyBorder="1"/>
    <xf numFmtId="0" fontId="6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/>
    <xf numFmtId="0" fontId="2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0" fillId="0" borderId="1" xfId="0" applyFont="1" applyBorder="1"/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4" fillId="0" borderId="1" xfId="0" applyFont="1" applyBorder="1" applyAlignment="1">
      <alignment horizontal="center"/>
    </xf>
    <xf numFmtId="164" fontId="10" fillId="0" borderId="1" xfId="0" applyNumberFormat="1" applyFont="1" applyBorder="1"/>
    <xf numFmtId="0" fontId="2" fillId="0" borderId="0" xfId="0" applyFont="1" applyAlignment="1">
      <alignment vertical="top" wrapText="1"/>
    </xf>
    <xf numFmtId="164" fontId="4" fillId="0" borderId="6" xfId="0" applyNumberFormat="1" applyFont="1" applyBorder="1"/>
    <xf numFmtId="0" fontId="4" fillId="2" borderId="6" xfId="0" applyFont="1" applyFill="1" applyBorder="1"/>
    <xf numFmtId="164" fontId="2" fillId="0" borderId="6" xfId="0" applyNumberFormat="1" applyFont="1" applyBorder="1"/>
    <xf numFmtId="0" fontId="4" fillId="0" borderId="6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tabSelected="1" view="pageBreakPreview" zoomScaleSheetLayoutView="100" workbookViewId="0">
      <selection activeCell="A3" sqref="A3:F3"/>
    </sheetView>
  </sheetViews>
  <sheetFormatPr defaultRowHeight="15" x14ac:dyDescent="0.25"/>
  <cols>
    <col min="2" max="2" width="41" customWidth="1"/>
    <col min="3" max="3" width="12.85546875" style="2" customWidth="1"/>
    <col min="4" max="4" width="11" customWidth="1"/>
    <col min="5" max="5" width="15.5703125" customWidth="1"/>
    <col min="6" max="6" width="17.28515625" customWidth="1"/>
  </cols>
  <sheetData>
    <row r="1" spans="1:11" x14ac:dyDescent="0.25">
      <c r="F1" s="7" t="s">
        <v>8</v>
      </c>
      <c r="G1" s="7"/>
    </row>
    <row r="2" spans="1:11" ht="29.25" customHeight="1" x14ac:dyDescent="0.25">
      <c r="A2" s="40" t="s">
        <v>7</v>
      </c>
      <c r="B2" s="40"/>
      <c r="C2" s="3"/>
      <c r="D2" s="4"/>
      <c r="E2" s="4"/>
      <c r="F2" s="4"/>
    </row>
    <row r="3" spans="1:11" ht="56.25" customHeight="1" x14ac:dyDescent="0.25">
      <c r="A3" s="41" t="s">
        <v>32</v>
      </c>
      <c r="B3" s="41"/>
      <c r="C3" s="41"/>
      <c r="D3" s="41"/>
      <c r="E3" s="41"/>
      <c r="F3" s="41"/>
    </row>
    <row r="4" spans="1:11" ht="49.5" customHeight="1" x14ac:dyDescent="0.25">
      <c r="A4" s="19" t="s">
        <v>0</v>
      </c>
      <c r="B4" s="20" t="s">
        <v>13</v>
      </c>
      <c r="C4" s="18" t="s">
        <v>4</v>
      </c>
      <c r="D4" s="18" t="s">
        <v>15</v>
      </c>
      <c r="E4" s="18" t="s">
        <v>9</v>
      </c>
      <c r="F4" s="18" t="s">
        <v>1</v>
      </c>
    </row>
    <row r="5" spans="1:11" ht="20.25" customHeight="1" x14ac:dyDescent="0.25">
      <c r="A5" s="22"/>
      <c r="B5" s="26" t="s">
        <v>11</v>
      </c>
      <c r="C5" s="23"/>
      <c r="D5" s="22"/>
      <c r="E5" s="23"/>
      <c r="F5" s="23"/>
    </row>
    <row r="6" spans="1:11" ht="27.75" customHeight="1" x14ac:dyDescent="0.25">
      <c r="A6" s="9">
        <v>1</v>
      </c>
      <c r="B6" s="25" t="s">
        <v>14</v>
      </c>
      <c r="C6" s="21" t="s">
        <v>5</v>
      </c>
      <c r="D6" s="9">
        <v>15</v>
      </c>
      <c r="E6" s="10"/>
      <c r="F6" s="10">
        <f t="shared" ref="F6:F13" si="0">D6*E6</f>
        <v>0</v>
      </c>
    </row>
    <row r="7" spans="1:11" ht="48.75" customHeight="1" x14ac:dyDescent="0.25">
      <c r="A7" s="11">
        <v>2</v>
      </c>
      <c r="B7" s="24" t="s">
        <v>20</v>
      </c>
      <c r="C7" s="11" t="s">
        <v>10</v>
      </c>
      <c r="D7" s="11">
        <v>1</v>
      </c>
      <c r="E7" s="12"/>
      <c r="F7" s="10">
        <f t="shared" si="0"/>
        <v>0</v>
      </c>
    </row>
    <row r="8" spans="1:11" ht="51.75" customHeight="1" x14ac:dyDescent="0.25">
      <c r="A8" s="11">
        <v>3</v>
      </c>
      <c r="B8" s="24" t="s">
        <v>21</v>
      </c>
      <c r="C8" s="11" t="s">
        <v>10</v>
      </c>
      <c r="D8" s="11">
        <v>1</v>
      </c>
      <c r="E8" s="12"/>
      <c r="F8" s="10">
        <f t="shared" si="0"/>
        <v>0</v>
      </c>
    </row>
    <row r="9" spans="1:11" ht="48.75" customHeight="1" x14ac:dyDescent="0.25">
      <c r="A9" s="11">
        <v>4</v>
      </c>
      <c r="B9" s="24" t="s">
        <v>22</v>
      </c>
      <c r="C9" s="11" t="s">
        <v>10</v>
      </c>
      <c r="D9" s="11">
        <v>1</v>
      </c>
      <c r="E9" s="12"/>
      <c r="F9" s="10">
        <f t="shared" si="0"/>
        <v>0</v>
      </c>
    </row>
    <row r="10" spans="1:11" ht="63" customHeight="1" x14ac:dyDescent="0.25">
      <c r="A10" s="11">
        <v>5</v>
      </c>
      <c r="B10" s="24" t="s">
        <v>23</v>
      </c>
      <c r="C10" s="11" t="s">
        <v>10</v>
      </c>
      <c r="D10" s="11">
        <v>2</v>
      </c>
      <c r="E10" s="12"/>
      <c r="F10" s="10">
        <f t="shared" si="0"/>
        <v>0</v>
      </c>
    </row>
    <row r="11" spans="1:11" ht="60" customHeight="1" x14ac:dyDescent="0.25">
      <c r="A11" s="11">
        <v>6</v>
      </c>
      <c r="B11" s="24" t="s">
        <v>24</v>
      </c>
      <c r="C11" s="11" t="s">
        <v>10</v>
      </c>
      <c r="D11" s="11">
        <v>1</v>
      </c>
      <c r="E11" s="12"/>
      <c r="F11" s="10">
        <f t="shared" si="0"/>
        <v>0</v>
      </c>
    </row>
    <row r="12" spans="1:11" ht="49.5" customHeight="1" x14ac:dyDescent="0.25">
      <c r="A12" s="11">
        <v>7</v>
      </c>
      <c r="B12" s="24" t="s">
        <v>25</v>
      </c>
      <c r="C12" s="11" t="s">
        <v>10</v>
      </c>
      <c r="D12" s="11">
        <v>1</v>
      </c>
      <c r="E12" s="12"/>
      <c r="F12" s="10">
        <f t="shared" si="0"/>
        <v>0</v>
      </c>
    </row>
    <row r="13" spans="1:11" ht="49.5" customHeight="1" x14ac:dyDescent="0.25">
      <c r="A13" s="11">
        <v>8</v>
      </c>
      <c r="B13" s="24" t="s">
        <v>26</v>
      </c>
      <c r="C13" s="11" t="s">
        <v>10</v>
      </c>
      <c r="D13" s="11">
        <v>1</v>
      </c>
      <c r="E13" s="12"/>
      <c r="F13" s="10">
        <f t="shared" si="0"/>
        <v>0</v>
      </c>
    </row>
    <row r="14" spans="1:11" ht="30" customHeight="1" x14ac:dyDescent="0.25">
      <c r="A14" s="11">
        <v>9</v>
      </c>
      <c r="B14" s="27" t="s">
        <v>19</v>
      </c>
      <c r="C14" s="37"/>
      <c r="D14" s="38"/>
      <c r="E14" s="39"/>
      <c r="F14" s="10">
        <v>8000</v>
      </c>
    </row>
    <row r="15" spans="1:11" ht="30" customHeight="1" x14ac:dyDescent="0.25">
      <c r="A15" s="11"/>
      <c r="B15" s="27"/>
      <c r="C15" s="29"/>
      <c r="D15" s="29" t="s">
        <v>29</v>
      </c>
      <c r="E15" s="5" t="s">
        <v>2</v>
      </c>
      <c r="F15" s="30">
        <f>SUM(F6:F14)</f>
        <v>8000</v>
      </c>
      <c r="K15" s="28"/>
    </row>
    <row r="16" spans="1:11" ht="30" customHeight="1" x14ac:dyDescent="0.25">
      <c r="A16" s="11"/>
      <c r="B16" s="27"/>
      <c r="C16" s="29"/>
      <c r="D16" s="11"/>
      <c r="E16" s="5" t="s">
        <v>6</v>
      </c>
      <c r="F16" s="30">
        <f>F15*0.23</f>
        <v>1840</v>
      </c>
    </row>
    <row r="17" spans="1:6" ht="30" customHeight="1" x14ac:dyDescent="0.25">
      <c r="A17" s="11"/>
      <c r="B17" s="27"/>
      <c r="C17" s="29"/>
      <c r="D17" s="11"/>
      <c r="E17" s="17" t="s">
        <v>3</v>
      </c>
      <c r="F17" s="30">
        <f>F15+F16</f>
        <v>9840</v>
      </c>
    </row>
    <row r="18" spans="1:6" ht="20.25" customHeight="1" x14ac:dyDescent="0.25">
      <c r="A18" s="11"/>
      <c r="B18" s="26" t="s">
        <v>12</v>
      </c>
      <c r="C18" s="11"/>
      <c r="D18" s="11"/>
      <c r="E18" s="12"/>
      <c r="F18" s="10"/>
    </row>
    <row r="19" spans="1:6" ht="30.75" customHeight="1" x14ac:dyDescent="0.25">
      <c r="A19" s="11">
        <v>10</v>
      </c>
      <c r="B19" s="25" t="s">
        <v>16</v>
      </c>
      <c r="C19" s="21" t="s">
        <v>5</v>
      </c>
      <c r="D19" s="11">
        <v>10</v>
      </c>
      <c r="E19" s="12"/>
      <c r="F19" s="10">
        <f>D19*E19</f>
        <v>0</v>
      </c>
    </row>
    <row r="20" spans="1:6" ht="51" customHeight="1" x14ac:dyDescent="0.25">
      <c r="A20" s="11">
        <v>11</v>
      </c>
      <c r="B20" s="24" t="s">
        <v>27</v>
      </c>
      <c r="C20" s="11" t="s">
        <v>10</v>
      </c>
      <c r="D20" s="11">
        <v>1</v>
      </c>
      <c r="E20" s="12"/>
      <c r="F20" s="10">
        <f>D20*E20</f>
        <v>0</v>
      </c>
    </row>
    <row r="21" spans="1:6" ht="49.5" customHeight="1" x14ac:dyDescent="0.25">
      <c r="A21" s="11">
        <v>12</v>
      </c>
      <c r="B21" s="24" t="s">
        <v>28</v>
      </c>
      <c r="C21" s="11" t="s">
        <v>10</v>
      </c>
      <c r="D21" s="11">
        <v>1</v>
      </c>
      <c r="E21" s="12"/>
      <c r="F21" s="10">
        <f>D21*E21</f>
        <v>0</v>
      </c>
    </row>
    <row r="22" spans="1:6" ht="33.75" customHeight="1" x14ac:dyDescent="0.25">
      <c r="A22" s="11">
        <v>13</v>
      </c>
      <c r="B22" s="27" t="s">
        <v>19</v>
      </c>
      <c r="C22" s="37"/>
      <c r="D22" s="38"/>
      <c r="E22" s="39"/>
      <c r="F22" s="12">
        <v>7000</v>
      </c>
    </row>
    <row r="23" spans="1:6" ht="33.75" customHeight="1" x14ac:dyDescent="0.25">
      <c r="A23" s="11"/>
      <c r="B23" s="27"/>
      <c r="C23" s="11"/>
      <c r="D23" s="29" t="s">
        <v>29</v>
      </c>
      <c r="E23" s="5" t="s">
        <v>2</v>
      </c>
      <c r="F23" s="12">
        <f>SUM(F19:F22)</f>
        <v>7000</v>
      </c>
    </row>
    <row r="24" spans="1:6" ht="33.75" customHeight="1" x14ac:dyDescent="0.25">
      <c r="A24" s="11"/>
      <c r="B24" s="27"/>
      <c r="C24" s="11"/>
      <c r="D24" s="11"/>
      <c r="E24" s="5" t="s">
        <v>6</v>
      </c>
      <c r="F24" s="12">
        <f>F23*0.23</f>
        <v>1610</v>
      </c>
    </row>
    <row r="25" spans="1:6" ht="33.75" customHeight="1" x14ac:dyDescent="0.25">
      <c r="A25" s="11"/>
      <c r="B25" s="27"/>
      <c r="C25" s="11"/>
      <c r="D25" s="11"/>
      <c r="E25" s="17" t="s">
        <v>3</v>
      </c>
      <c r="F25" s="12">
        <f>F23+F24</f>
        <v>8610</v>
      </c>
    </row>
    <row r="26" spans="1:6" ht="33.75" customHeight="1" x14ac:dyDescent="0.25">
      <c r="A26" s="14"/>
      <c r="B26" s="31"/>
      <c r="C26" s="14"/>
      <c r="D26" s="14"/>
      <c r="E26" s="33"/>
      <c r="F26" s="34"/>
    </row>
    <row r="27" spans="1:6" ht="30" customHeight="1" x14ac:dyDescent="0.25">
      <c r="A27" s="13"/>
      <c r="B27" s="13"/>
      <c r="C27" s="14"/>
      <c r="D27" s="13"/>
      <c r="E27" s="35" t="s">
        <v>30</v>
      </c>
      <c r="F27" s="32">
        <f>F15+F23</f>
        <v>15000</v>
      </c>
    </row>
    <row r="28" spans="1:6" ht="30" customHeight="1" x14ac:dyDescent="0.25">
      <c r="A28" s="15"/>
      <c r="B28" s="15"/>
      <c r="C28" s="16"/>
      <c r="D28" s="15"/>
      <c r="E28" s="5" t="s">
        <v>6</v>
      </c>
      <c r="F28" s="6">
        <f>F27*0.23</f>
        <v>3450</v>
      </c>
    </row>
    <row r="29" spans="1:6" ht="30" customHeight="1" x14ac:dyDescent="0.25">
      <c r="A29" s="15"/>
      <c r="B29" s="15"/>
      <c r="C29" s="16"/>
      <c r="D29" s="15"/>
      <c r="E29" s="36" t="s">
        <v>31</v>
      </c>
      <c r="F29" s="8">
        <f>F27+F28</f>
        <v>18450</v>
      </c>
    </row>
    <row r="31" spans="1:6" ht="49.5" customHeight="1" x14ac:dyDescent="0.25">
      <c r="A31" s="42" t="s">
        <v>17</v>
      </c>
      <c r="B31" s="42"/>
      <c r="C31" s="42"/>
      <c r="D31" s="42"/>
      <c r="E31" s="42"/>
      <c r="F31" s="42"/>
    </row>
    <row r="32" spans="1:6" ht="21" customHeight="1" x14ac:dyDescent="0.25">
      <c r="A32" s="42" t="s">
        <v>18</v>
      </c>
      <c r="B32" s="42"/>
      <c r="C32" s="42"/>
      <c r="D32" s="42"/>
      <c r="E32" s="42"/>
      <c r="F32" s="42"/>
    </row>
    <row r="33" spans="6:6" ht="20.25" customHeight="1" x14ac:dyDescent="0.25"/>
    <row r="34" spans="6:6" x14ac:dyDescent="0.25">
      <c r="F34" s="1"/>
    </row>
    <row r="35" spans="6:6" x14ac:dyDescent="0.25">
      <c r="F35" s="1"/>
    </row>
  </sheetData>
  <mergeCells count="6">
    <mergeCell ref="C22:E22"/>
    <mergeCell ref="A2:B2"/>
    <mergeCell ref="A3:F3"/>
    <mergeCell ref="A31:F31"/>
    <mergeCell ref="A32:F32"/>
    <mergeCell ref="C14:E14"/>
  </mergeCells>
  <pageMargins left="0.70866141732283472" right="0.70866141732283472" top="0.74803149606299213" bottom="0.74803149606299213" header="0.31496062992125984" footer="0.31496062992125984"/>
  <pageSetup paperSize="9" scale="81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 2024-25</vt:lpstr>
      <vt:lpstr>'KI 2024-25'!Obszar_wydruku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Cidyło Łukasz</dc:creator>
  <cp:lastModifiedBy>Kuśnierz Lucyna</cp:lastModifiedBy>
  <cp:lastPrinted>2023-11-07T14:15:25Z</cp:lastPrinted>
  <dcterms:created xsi:type="dcterms:W3CDTF">2015-03-04T11:57:15Z</dcterms:created>
  <dcterms:modified xsi:type="dcterms:W3CDTF">2026-01-23T10:12:46Z</dcterms:modified>
</cp:coreProperties>
</file>